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msaine\OneDrive - Davis School District\Desktop\"/>
    </mc:Choice>
  </mc:AlternateContent>
  <xr:revisionPtr revIDLastSave="0" documentId="8_{C8423F73-34B4-4068-A5DC-7081164E6C7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J25" i="1"/>
  <c r="J28" i="1" l="1"/>
  <c r="B32" i="1" s="1"/>
  <c r="B28" i="1"/>
  <c r="F28" i="1"/>
  <c r="B31" i="1" s="1"/>
  <c r="D28" i="1"/>
  <c r="B30" i="1" l="1"/>
  <c r="B33" i="1" s="1"/>
</calcChain>
</file>

<file path=xl/sharedStrings.xml><?xml version="1.0" encoding="utf-8"?>
<sst xmlns="http://schemas.openxmlformats.org/spreadsheetml/2006/main" count="91" uniqueCount="55">
  <si>
    <t>AdSense</t>
  </si>
  <si>
    <t>Patreon</t>
  </si>
  <si>
    <t>Gastos</t>
  </si>
  <si>
    <t>Producto</t>
  </si>
  <si>
    <t>Costo</t>
  </si>
  <si>
    <t>Mes</t>
  </si>
  <si>
    <t>Monto</t>
  </si>
  <si>
    <t>Total</t>
  </si>
  <si>
    <t>Total de ingresos</t>
  </si>
  <si>
    <t>Ganancia</t>
  </si>
  <si>
    <t>Servicio</t>
  </si>
  <si>
    <t>Fecha</t>
  </si>
  <si>
    <t>Gastos en servicios</t>
  </si>
  <si>
    <t>Gastos en productos</t>
  </si>
  <si>
    <t>pesquisasmormonas.com</t>
  </si>
  <si>
    <t>Notas</t>
  </si>
  <si>
    <t>Gastos de los sitios web</t>
  </si>
  <si>
    <t>Otros gastos de servicios</t>
  </si>
  <si>
    <t>Gastos de traducción</t>
  </si>
  <si>
    <t>Adobe Suite</t>
  </si>
  <si>
    <t>David M. (traductor)</t>
  </si>
  <si>
    <t>D.M.</t>
  </si>
  <si>
    <t>En octubre del 2018 contraté los</t>
  </si>
  <si>
    <t>servicios de un traductor, a quien</t>
  </si>
  <si>
    <t>le pago un monto fijo mensual</t>
  </si>
  <si>
    <t>por un número limitado de traducciones.</t>
  </si>
  <si>
    <t xml:space="preserve">Esas traducciones incluyen los libros </t>
  </si>
  <si>
    <t>Libros y publicaciones</t>
  </si>
  <si>
    <t>que ofrezco en Patreon a los subscriptores.</t>
  </si>
  <si>
    <t>Comencé a usar Adobe en mayo del 2019</t>
  </si>
  <si>
    <t>para crear los gráficos del programa</t>
  </si>
  <si>
    <t>(Photoshop) y la revista (InDesign), así como</t>
  </si>
  <si>
    <t>Adobe Acrobat para editar los PDF de los libros y las revistas</t>
  </si>
  <si>
    <t>Donación</t>
  </si>
  <si>
    <t>Podbean (servicios de podcast)</t>
  </si>
  <si>
    <t>Tunes to Tune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</si>
  <si>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</si>
  <si>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</si>
  <si>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</si>
  <si>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</si>
  <si>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</si>
  <si>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</si>
  <si>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</si>
  <si>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</si>
  <si>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</si>
  <si>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</si>
  <si>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</si>
  <si>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</si>
  <si>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 estrategia de los dioses</t>
  </si>
  <si>
    <t>Zoom Pro</t>
  </si>
  <si>
    <t>Hermogenes Valencia - Ilustraciones</t>
  </si>
  <si>
    <t>Paypal (incluye venta de libros)</t>
  </si>
  <si>
    <t>gayymormon.com</t>
  </si>
  <si>
    <t>hosting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</si>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</sst>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17" fontId="0" fillId="0" borderId="7" xfId="0" applyNumberFormat="1" applyBorder="1"/>
    <xf numFmtId="0" fontId="0" fillId="0" borderId="7" xfId="0" applyBorder="1"/>
    <xf numFmtId="0" fontId="0" fillId="0" borderId="8" xfId="0" applyBorder="1"/>
    <xf numFmtId="17" fontId="0" fillId="0" borderId="6" xfId="0" applyNumberFormat="1" applyBorder="1"/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3" xfId="0" applyNumberFormat="1" applyBorder="1"/>
    <xf numFmtId="0" fontId="0" fillId="0" borderId="0" xfId="0" applyNumberFormat="1"/>
    <xf numFmtId="0" fontId="0" fillId="0" borderId="7" xfId="0" applyNumberFormat="1" applyFill="1" applyBorder="1"/>
    <xf numFmtId="17" fontId="0" fillId="0" borderId="8" xfId="0" applyNumberFormat="1" applyBorder="1"/>
    <xf numFmtId="0" fontId="0" fillId="2" borderId="0" xfId="0" applyNumberFormat="1" applyFill="1"/>
    <xf numFmtId="0" fontId="0" fillId="0" borderId="0" xfId="0" applyNumberFormat="1" applyFill="1" applyBorder="1"/>
    <xf numFmtId="0" fontId="0" fillId="0" borderId="1" xfId="0" applyNumberFormat="1" applyFill="1" applyBorder="1"/>
    <xf numFmtId="0" fontId="0" fillId="0" borderId="5" xfId="0" applyNumberFormat="1" applyFill="1" applyBorder="1"/>
    <xf numFmtId="0" fontId="0" fillId="0" borderId="8" xfId="0" applyNumberFormat="1" applyBorder="1"/>
    <xf numFmtId="0" fontId="0" fillId="0" borderId="4" xfId="0" applyNumberFormat="1" applyFill="1" applyBorder="1"/>
    <xf numFmtId="14" fontId="0" fillId="0" borderId="8" xfId="0" applyNumberFormat="1" applyBorder="1"/>
    <xf numFmtId="0" fontId="0" fillId="0" borderId="9" xfId="0" applyBorder="1"/>
    <xf numFmtId="0" fontId="0" fillId="2" borderId="9" xfId="0" applyNumberFormat="1" applyFill="1" applyBorder="1"/>
    <xf numFmtId="0" fontId="0" fillId="2" borderId="9" xfId="0" applyFill="1" applyBorder="1"/>
    <xf numFmtId="164" fontId="0" fillId="0" borderId="4" xfId="1" applyFont="1" applyBorder="1"/>
    <xf numFmtId="15" fontId="0" fillId="0" borderId="7" xfId="0" applyNumberFormat="1" applyFill="1" applyBorder="1"/>
    <xf numFmtId="164" fontId="0" fillId="0" borderId="7" xfId="0" applyNumberFormat="1" applyBorder="1"/>
    <xf numFmtId="164" fontId="0" fillId="0" borderId="2" xfId="1" applyFont="1" applyBorder="1"/>
    <xf numFmtId="164" fontId="0" fillId="0" borderId="9" xfId="1" applyFont="1" applyBorder="1"/>
    <xf numFmtId="17" fontId="0" fillId="0" borderId="6" xfId="0" applyNumberFormat="1" applyBorder="1" applyAlignment="1">
      <alignment wrapText="1"/>
    </xf>
    <xf numFmtId="16" fontId="0" fillId="0" borderId="0" xfId="0" applyNumberFormat="1"/>
    <xf numFmtId="17" fontId="0" fillId="0" borderId="7" xfId="0" applyNumberFormat="1" applyBorder="1" applyAlignment="1">
      <alignment wrapText="1"/>
    </xf>
    <xf numFmtId="15" fontId="0" fillId="0" borderId="7" xfId="0" applyNumberFormat="1" applyFill="1" applyBorder="1" applyAlignment="1">
      <alignment horizontal="right"/>
    </xf>
    <xf numFmtId="0" fontId="0" fillId="2" borderId="10" xfId="0" applyFill="1" applyBorder="1"/>
    <xf numFmtId="0" fontId="0" fillId="2" borderId="5" xfId="0" applyFill="1" applyBorder="1"/>
    <xf numFmtId="16" fontId="0" fillId="0" borderId="7" xfId="0" applyNumberFormat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6" workbookViewId="0">
      <selection activeCell="G32" sqref="G32"/>
    </sheetView>
  </sheetViews>
  <sheetFormatPr defaultColWidth="11" defaultRowHeight="15.75" x14ac:dyDescent="0.25"/>
  <cols>
    <col min="5" max="5" width="32.875" customWidth="1"/>
    <col min="6" max="6" width="11.5" bestFit="1" customWidth="1"/>
    <col min="7" max="7" width="10.875" style="14"/>
    <col min="8" max="8" width="32" bestFit="1" customWidth="1"/>
    <col min="9" max="9" width="11.5" bestFit="1" customWidth="1"/>
  </cols>
  <sheetData>
    <row r="1" spans="1:15" x14ac:dyDescent="0.25">
      <c r="A1" s="1" t="s">
        <v>0</v>
      </c>
      <c r="B1" s="1"/>
      <c r="C1" s="1" t="s">
        <v>1</v>
      </c>
      <c r="D1" s="1"/>
      <c r="E1" s="1" t="s">
        <v>2</v>
      </c>
      <c r="F1" s="1"/>
      <c r="G1" s="17"/>
      <c r="H1" s="1"/>
      <c r="I1" s="1"/>
      <c r="J1" s="1"/>
    </row>
    <row r="2" spans="1:15" x14ac:dyDescent="0.25">
      <c r="A2" s="3" t="s">
        <v>5</v>
      </c>
      <c r="B2" s="3" t="s">
        <v>6</v>
      </c>
      <c r="C2" s="2" t="s">
        <v>5</v>
      </c>
      <c r="D2" s="2" t="s">
        <v>6</v>
      </c>
      <c r="E2" s="2" t="s">
        <v>3</v>
      </c>
      <c r="F2" s="2" t="s">
        <v>4</v>
      </c>
      <c r="G2" s="19" t="s">
        <v>11</v>
      </c>
      <c r="H2" s="19" t="s">
        <v>10</v>
      </c>
      <c r="I2" s="20" t="s">
        <v>11</v>
      </c>
      <c r="J2" s="19" t="s">
        <v>4</v>
      </c>
      <c r="K2" s="22" t="s">
        <v>15</v>
      </c>
    </row>
    <row r="3" spans="1:15" x14ac:dyDescent="0.25">
      <c r="A3" s="7" t="s">
        <v>36</v>
      </c>
      <c r="B3" s="8">
        <v>172.07</v>
      </c>
      <c r="C3" s="7" t="s">
        <v>36</v>
      </c>
      <c r="D3" s="8">
        <v>39.25</v>
      </c>
      <c r="E3" s="32" t="s">
        <v>34</v>
      </c>
      <c r="F3" s="30">
        <v>108</v>
      </c>
      <c r="G3" s="28">
        <v>44130</v>
      </c>
      <c r="H3" s="25" t="s">
        <v>16</v>
      </c>
      <c r="I3" s="38"/>
      <c r="J3" s="15"/>
      <c r="K3" s="18"/>
    </row>
    <row r="4" spans="1:15" x14ac:dyDescent="0.25">
      <c r="A4" s="4" t="s">
        <v>38</v>
      </c>
      <c r="B4" s="9">
        <v>110.7</v>
      </c>
      <c r="C4" s="4" t="s">
        <v>37</v>
      </c>
      <c r="D4" s="9">
        <v>34.28</v>
      </c>
      <c r="E4" s="34" t="s">
        <v>35</v>
      </c>
      <c r="F4" s="31">
        <v>15.15</v>
      </c>
      <c r="G4" s="28">
        <v>44005</v>
      </c>
      <c r="H4" s="24" t="s">
        <v>14</v>
      </c>
      <c r="I4" s="38">
        <v>43993</v>
      </c>
      <c r="J4" s="27">
        <v>56.32</v>
      </c>
    </row>
    <row r="5" spans="1:15" ht="18.95" customHeight="1" x14ac:dyDescent="0.25">
      <c r="A5" s="4" t="s">
        <v>40</v>
      </c>
      <c r="B5" s="9">
        <v>101.3</v>
      </c>
      <c r="C5" s="4" t="s">
        <v>38</v>
      </c>
      <c r="D5" s="9">
        <v>65.739999999999995</v>
      </c>
      <c r="E5" s="34" t="s">
        <v>35</v>
      </c>
      <c r="F5" s="9">
        <v>15.15</v>
      </c>
      <c r="G5" s="33">
        <v>44188</v>
      </c>
      <c r="H5" s="24" t="s">
        <v>52</v>
      </c>
      <c r="I5" s="38">
        <v>44045</v>
      </c>
      <c r="J5" s="27">
        <v>56.32</v>
      </c>
    </row>
    <row r="6" spans="1:15" x14ac:dyDescent="0.25">
      <c r="A6" s="4" t="s">
        <v>42</v>
      </c>
      <c r="B6" s="9">
        <v>134.30000000000001</v>
      </c>
      <c r="C6" s="4" t="s">
        <v>39</v>
      </c>
      <c r="D6" s="9">
        <v>63.1</v>
      </c>
      <c r="E6" s="4" t="s">
        <v>49</v>
      </c>
      <c r="F6" s="9">
        <v>64.319999999999993</v>
      </c>
      <c r="H6" s="24" t="s">
        <v>53</v>
      </c>
      <c r="I6" s="38">
        <v>44458</v>
      </c>
      <c r="J6" s="27">
        <v>107.88</v>
      </c>
    </row>
    <row r="7" spans="1:15" x14ac:dyDescent="0.25">
      <c r="A7" s="4" t="s">
        <v>44</v>
      </c>
      <c r="B7" s="9">
        <v>127.99</v>
      </c>
      <c r="C7" s="4" t="s">
        <v>40</v>
      </c>
      <c r="D7" s="9">
        <v>63.72</v>
      </c>
      <c r="E7" s="4"/>
      <c r="F7" s="9"/>
      <c r="H7" s="24"/>
      <c r="I7" s="28"/>
      <c r="J7" s="27"/>
    </row>
    <row r="8" spans="1:15" x14ac:dyDescent="0.25">
      <c r="A8" s="4" t="s">
        <v>46</v>
      </c>
      <c r="B8" s="9">
        <v>102.92</v>
      </c>
      <c r="C8" s="4" t="s">
        <v>41</v>
      </c>
      <c r="D8" s="9">
        <v>42.79</v>
      </c>
      <c r="E8" s="25" t="s">
        <v>33</v>
      </c>
      <c r="F8" s="9"/>
      <c r="G8" s="28"/>
      <c r="H8" s="25" t="s">
        <v>18</v>
      </c>
      <c r="I8" s="28"/>
      <c r="J8" s="27"/>
      <c r="O8" s="11"/>
    </row>
    <row r="9" spans="1:15" x14ac:dyDescent="0.25">
      <c r="A9" s="4" t="s">
        <v>47</v>
      </c>
      <c r="B9" s="9">
        <v>110.03</v>
      </c>
      <c r="C9" s="4" t="s">
        <v>42</v>
      </c>
      <c r="D9" s="9">
        <v>34.81</v>
      </c>
      <c r="E9" s="4" t="s">
        <v>50</v>
      </c>
      <c r="F9" s="9">
        <v>258.12</v>
      </c>
      <c r="G9" s="28" t="s">
        <v>36</v>
      </c>
      <c r="H9" s="24" t="s">
        <v>20</v>
      </c>
      <c r="I9" s="28"/>
      <c r="J9" s="27">
        <v>50</v>
      </c>
      <c r="K9" t="s">
        <v>22</v>
      </c>
    </row>
    <row r="10" spans="1:15" x14ac:dyDescent="0.25">
      <c r="A10" s="4"/>
      <c r="B10" s="9"/>
      <c r="C10" s="4" t="s">
        <v>43</v>
      </c>
      <c r="D10" s="9">
        <v>38.54</v>
      </c>
      <c r="E10" s="14"/>
      <c r="F10" s="24"/>
      <c r="G10" s="28" t="s">
        <v>37</v>
      </c>
      <c r="H10" s="24" t="s">
        <v>21</v>
      </c>
      <c r="I10" s="28"/>
      <c r="J10" s="27">
        <v>50</v>
      </c>
      <c r="K10" t="s">
        <v>23</v>
      </c>
    </row>
    <row r="11" spans="1:15" x14ac:dyDescent="0.25">
      <c r="A11" s="4"/>
      <c r="B11" s="9"/>
      <c r="C11" s="4" t="s">
        <v>44</v>
      </c>
      <c r="D11" s="9">
        <v>45.59</v>
      </c>
      <c r="E11" s="28"/>
      <c r="F11" s="24"/>
      <c r="G11" s="28" t="s">
        <v>38</v>
      </c>
      <c r="H11" s="24" t="s">
        <v>21</v>
      </c>
      <c r="I11" s="28"/>
      <c r="J11" s="27">
        <v>50</v>
      </c>
      <c r="K11" t="s">
        <v>24</v>
      </c>
    </row>
    <row r="12" spans="1:15" x14ac:dyDescent="0.25">
      <c r="A12" s="4"/>
      <c r="B12" s="9"/>
      <c r="C12" s="4" t="s">
        <v>45</v>
      </c>
      <c r="D12" s="9">
        <v>46.38</v>
      </c>
      <c r="E12" s="25" t="s">
        <v>27</v>
      </c>
      <c r="F12" s="9"/>
      <c r="G12" s="28" t="s">
        <v>39</v>
      </c>
      <c r="H12" s="24" t="s">
        <v>21</v>
      </c>
      <c r="I12" s="28"/>
      <c r="J12" s="27">
        <v>50</v>
      </c>
      <c r="K12" t="s">
        <v>25</v>
      </c>
    </row>
    <row r="13" spans="1:15" x14ac:dyDescent="0.25">
      <c r="A13" s="4"/>
      <c r="B13" s="9"/>
      <c r="C13" s="4" t="s">
        <v>46</v>
      </c>
      <c r="D13" s="9">
        <v>55.4</v>
      </c>
      <c r="E13" s="4" t="s">
        <v>48</v>
      </c>
      <c r="F13" s="9">
        <v>20</v>
      </c>
      <c r="G13" s="28" t="s">
        <v>40</v>
      </c>
      <c r="H13" s="24" t="s">
        <v>21</v>
      </c>
      <c r="I13" s="28"/>
      <c r="J13" s="27">
        <v>50</v>
      </c>
      <c r="K13" t="s">
        <v>26</v>
      </c>
    </row>
    <row r="14" spans="1:15" x14ac:dyDescent="0.25">
      <c r="A14" s="4"/>
      <c r="B14" s="9"/>
      <c r="C14" s="4" t="s">
        <v>47</v>
      </c>
      <c r="D14" s="9">
        <v>39.25</v>
      </c>
      <c r="E14" s="34"/>
      <c r="F14" s="9"/>
      <c r="G14" s="28" t="s">
        <v>41</v>
      </c>
      <c r="H14" s="24" t="s">
        <v>21</v>
      </c>
      <c r="I14" s="28"/>
      <c r="J14" s="27">
        <v>50</v>
      </c>
      <c r="K14" t="s">
        <v>28</v>
      </c>
    </row>
    <row r="15" spans="1:15" x14ac:dyDescent="0.25">
      <c r="A15" s="4"/>
      <c r="B15" s="9"/>
      <c r="C15" s="4"/>
      <c r="D15" s="9"/>
      <c r="E15" s="4"/>
      <c r="F15" s="9"/>
      <c r="G15" s="28" t="s">
        <v>42</v>
      </c>
      <c r="H15" s="24" t="s">
        <v>21</v>
      </c>
      <c r="I15" s="28"/>
      <c r="J15" s="27">
        <v>50</v>
      </c>
    </row>
    <row r="16" spans="1:15" x14ac:dyDescent="0.25">
      <c r="A16" s="4"/>
      <c r="B16" s="9"/>
      <c r="C16" s="4"/>
      <c r="D16" s="9"/>
      <c r="E16" s="4"/>
      <c r="F16" s="9"/>
      <c r="G16" s="28" t="s">
        <v>43</v>
      </c>
      <c r="H16" s="24" t="s">
        <v>21</v>
      </c>
      <c r="I16" s="28"/>
      <c r="J16" s="27">
        <v>50</v>
      </c>
    </row>
    <row r="17" spans="1:10" x14ac:dyDescent="0.25">
      <c r="A17" s="36" t="s">
        <v>51</v>
      </c>
      <c r="B17" s="37"/>
      <c r="C17" s="37"/>
      <c r="D17" s="9"/>
      <c r="E17" s="4"/>
      <c r="F17" s="9"/>
      <c r="G17" s="28" t="s">
        <v>44</v>
      </c>
      <c r="H17" s="24" t="s">
        <v>21</v>
      </c>
      <c r="I17" s="28"/>
      <c r="J17" s="27">
        <v>50</v>
      </c>
    </row>
    <row r="18" spans="1:10" x14ac:dyDescent="0.25">
      <c r="A18" s="4"/>
      <c r="B18" s="9">
        <v>73.12</v>
      </c>
      <c r="C18" s="4"/>
      <c r="D18" s="9"/>
      <c r="E18" s="4"/>
      <c r="F18" s="9"/>
      <c r="G18" s="28" t="s">
        <v>45</v>
      </c>
      <c r="H18" s="24" t="s">
        <v>21</v>
      </c>
      <c r="I18" s="28"/>
      <c r="J18" s="27">
        <v>50</v>
      </c>
    </row>
    <row r="19" spans="1:10" x14ac:dyDescent="0.25">
      <c r="A19" s="4"/>
      <c r="B19" s="9"/>
      <c r="C19" s="4"/>
      <c r="D19" s="9"/>
      <c r="E19" s="4"/>
      <c r="F19" s="9"/>
      <c r="G19" s="28" t="s">
        <v>46</v>
      </c>
      <c r="H19" s="24" t="s">
        <v>21</v>
      </c>
      <c r="I19" s="28"/>
      <c r="J19" s="27">
        <v>50</v>
      </c>
    </row>
    <row r="20" spans="1:10" x14ac:dyDescent="0.25">
      <c r="A20" s="4"/>
      <c r="B20" s="9"/>
      <c r="C20" s="4"/>
      <c r="D20" s="9"/>
      <c r="E20" s="4"/>
      <c r="F20" s="9"/>
      <c r="G20" s="28" t="s">
        <v>47</v>
      </c>
      <c r="H20" s="24" t="s">
        <v>21</v>
      </c>
      <c r="I20" s="28"/>
      <c r="J20" s="27">
        <v>100</v>
      </c>
    </row>
    <row r="21" spans="1:10" x14ac:dyDescent="0.25">
      <c r="A21" s="4"/>
      <c r="B21" s="9"/>
      <c r="C21" s="4"/>
      <c r="D21" s="9"/>
      <c r="E21" s="4"/>
      <c r="F21" s="9"/>
      <c r="H21" s="24"/>
      <c r="I21" s="28"/>
      <c r="J21" s="27"/>
    </row>
    <row r="22" spans="1:10" x14ac:dyDescent="0.25">
      <c r="A22" s="4"/>
      <c r="B22" s="9"/>
      <c r="C22" s="4"/>
      <c r="D22" s="9"/>
      <c r="E22" s="4"/>
      <c r="F22" s="9"/>
      <c r="H22" s="24"/>
      <c r="I22" s="28"/>
      <c r="J22" s="27"/>
    </row>
    <row r="23" spans="1:10" x14ac:dyDescent="0.25">
      <c r="A23" s="4"/>
      <c r="B23" s="9"/>
      <c r="C23" s="4"/>
      <c r="D23" s="9"/>
      <c r="E23" s="4"/>
      <c r="F23" s="9"/>
      <c r="H23" s="24"/>
      <c r="I23" s="5"/>
      <c r="J23" s="27"/>
    </row>
    <row r="24" spans="1:10" x14ac:dyDescent="0.25">
      <c r="A24" s="4"/>
      <c r="B24" s="9"/>
      <c r="C24" s="4"/>
      <c r="D24" s="9"/>
      <c r="E24" s="4"/>
      <c r="F24" s="9"/>
      <c r="H24" s="26" t="s">
        <v>17</v>
      </c>
      <c r="I24" s="29"/>
      <c r="J24" s="27"/>
    </row>
    <row r="25" spans="1:10" x14ac:dyDescent="0.25">
      <c r="A25" s="4"/>
      <c r="B25" s="9"/>
      <c r="C25" s="4"/>
      <c r="D25" s="9"/>
      <c r="E25" s="4"/>
      <c r="F25" s="9"/>
      <c r="H25" s="24" t="s">
        <v>19</v>
      </c>
      <c r="I25" s="35" t="s">
        <v>54</v>
      </c>
      <c r="J25" s="27">
        <f>635.88/3</f>
        <v>211.96</v>
      </c>
    </row>
    <row r="26" spans="1:10" x14ac:dyDescent="0.25">
      <c r="A26" s="4"/>
      <c r="B26" s="9"/>
      <c r="C26" s="4"/>
      <c r="D26" s="9"/>
      <c r="E26" s="4"/>
      <c r="F26" s="9"/>
      <c r="H26" s="24"/>
      <c r="I26" s="35"/>
      <c r="J26" s="27"/>
    </row>
    <row r="27" spans="1:10" x14ac:dyDescent="0.25">
      <c r="A27" s="16"/>
      <c r="B27" s="10"/>
      <c r="C27" s="16"/>
      <c r="D27" s="10"/>
      <c r="E27" s="16"/>
      <c r="F27" s="10"/>
      <c r="G27" s="21"/>
      <c r="H27" s="6"/>
      <c r="I27" s="23"/>
      <c r="J27" s="10"/>
    </row>
    <row r="28" spans="1:10" x14ac:dyDescent="0.25">
      <c r="A28" s="12" t="s">
        <v>7</v>
      </c>
      <c r="B28" s="11">
        <f>SUM(B3:B27)</f>
        <v>932.43</v>
      </c>
      <c r="C28" t="s">
        <v>7</v>
      </c>
      <c r="D28" s="11">
        <f>SUM(D3:D27)</f>
        <v>568.85</v>
      </c>
      <c r="E28" t="s">
        <v>7</v>
      </c>
      <c r="F28" s="11">
        <f>SUM(F3:F27)</f>
        <v>480.74</v>
      </c>
      <c r="I28" s="11"/>
      <c r="J28" s="11">
        <f>SUM(J4:J27)</f>
        <v>1082.48</v>
      </c>
    </row>
    <row r="30" spans="1:10" ht="31.5" x14ac:dyDescent="0.25">
      <c r="A30" s="12" t="s">
        <v>8</v>
      </c>
      <c r="B30" s="11">
        <f>B28+D28</f>
        <v>1501.28</v>
      </c>
      <c r="E30" s="11"/>
    </row>
    <row r="31" spans="1:10" ht="31.5" x14ac:dyDescent="0.25">
      <c r="A31" s="12" t="s">
        <v>13</v>
      </c>
      <c r="B31" s="11">
        <f>F28</f>
        <v>480.74</v>
      </c>
      <c r="E31" s="11"/>
      <c r="G31" s="39">
        <f>F28+J28</f>
        <v>1563.22</v>
      </c>
      <c r="H31" s="11"/>
    </row>
    <row r="32" spans="1:10" ht="31.5" x14ac:dyDescent="0.25">
      <c r="A32" s="12" t="s">
        <v>12</v>
      </c>
      <c r="B32" s="11">
        <f>J28</f>
        <v>1082.48</v>
      </c>
      <c r="E32" s="11"/>
    </row>
    <row r="33" spans="1:11" x14ac:dyDescent="0.25">
      <c r="A33" t="s">
        <v>9</v>
      </c>
      <c r="B33" s="13">
        <f>B30-B31-B32</f>
        <v>-61.940000000000055</v>
      </c>
    </row>
    <row r="35" spans="1:11" x14ac:dyDescent="0.25">
      <c r="K35" t="s">
        <v>29</v>
      </c>
    </row>
    <row r="36" spans="1:11" x14ac:dyDescent="0.25">
      <c r="K36" t="s">
        <v>30</v>
      </c>
    </row>
    <row r="37" spans="1:11" x14ac:dyDescent="0.25">
      <c r="K37" t="s">
        <v>31</v>
      </c>
    </row>
    <row r="38" spans="1:11" x14ac:dyDescent="0.25">
      <c r="K38" t="s">
        <v>32</v>
      </c>
    </row>
  </sheetData>
  <phoneticPr fontId="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Alejandro Saine</cp:lastModifiedBy>
  <cp:lastPrinted>2020-01-04T02:40:12Z</cp:lastPrinted>
  <dcterms:created xsi:type="dcterms:W3CDTF">2018-08-17T15:30:40Z</dcterms:created>
  <dcterms:modified xsi:type="dcterms:W3CDTF">2021-02-04T17:12:22Z</dcterms:modified>
</cp:coreProperties>
</file>