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 checkCompatibility="1"/>
  <mc:AlternateContent xmlns:mc="http://schemas.openxmlformats.org/markup-compatibility/2006">
    <mc:Choice Requires="x15">
      <x15ac:absPath xmlns:x15ac="http://schemas.microsoft.com/office/spreadsheetml/2010/11/ac" url="/Users/user/Desktop/"/>
    </mc:Choice>
  </mc:AlternateContent>
  <bookViews>
    <workbookView xWindow="-29320" yWindow="1020" windowWidth="28800" windowHeight="1760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1" i="1" l="1"/>
  <c r="B45" i="1"/>
  <c r="B41" i="1"/>
  <c r="D41" i="1"/>
  <c r="B43" i="1"/>
  <c r="F41" i="1"/>
  <c r="B44" i="1"/>
  <c r="B46" i="1"/>
</calcChain>
</file>

<file path=xl/sharedStrings.xml><?xml version="1.0" encoding="utf-8"?>
<sst xmlns="http://schemas.openxmlformats.org/spreadsheetml/2006/main" count="99" uniqueCount="72">
  <si>
    <t>AdSense</t>
  </si>
  <si>
    <t>Patreon</t>
  </si>
  <si>
    <t>Gastos</t>
  </si>
  <si>
    <t>Producto</t>
  </si>
  <si>
    <t>Costo</t>
  </si>
  <si>
    <t>Mes</t>
  </si>
  <si>
    <t>Monto</t>
  </si>
  <si>
    <t>Total</t>
  </si>
  <si>
    <t>Total de ingresos</t>
  </si>
  <si>
    <t>Sony ECMCS3 Clip style Omnidirectional Stereo Microphone</t>
  </si>
  <si>
    <t>Ganancia</t>
  </si>
  <si>
    <t>MXL 550/551R Microphone Ensemble</t>
  </si>
  <si>
    <t>XL MICMATEC XLR To USB Preamp for Condenser Microphones</t>
  </si>
  <si>
    <t>ady SSPF-4 Spider Shockmount with Integrated Pop Filter</t>
  </si>
  <si>
    <t>MXL Mics MXL-BCD-STAND Professional Articulating Desktop Microphone Stand</t>
  </si>
  <si>
    <t>Pyle-Pro PLMS30 Wired Lavalier Mini XLR Uni-Directional Microphone ( For Shure System)</t>
  </si>
  <si>
    <t>TASCAM DR-40 4-Track Portable Digital Recorder</t>
  </si>
  <si>
    <t>eewer® Heavy-duty Metal Table Mounting Clamp for Microphone Suspension Boom Scissor Arm Stand Holder with an Adjustable Positioning Screw, Fits up to 1.97"/5cm Desktop Thickness--Black</t>
  </si>
  <si>
    <t>USB Microphone, [New Release] Punasi USB Light-weight Lavalier Clip-on Lapel Computer Microphone Mic for Laptop PC Computer &amp; Mac</t>
  </si>
  <si>
    <t>Prism Backdrops by Ravelli 10x12' (9x10.8' after pre-shrinkage) Chromakey Green Muslin Photo Video Backdrop Background 100% Cotton</t>
  </si>
  <si>
    <t>2400 Watt Softbox Lighting Kit Chromakey Green Screen Video Lighting Kit Three Softbox, 12 x 45watt Flourescent Bulb, 3 x lightstand by Fancierstudio 9004S-3</t>
  </si>
  <si>
    <t>LimoStudio Photo Video Studio 8PC Backdrop Background Multifunctional Holder, AGG1393</t>
  </si>
  <si>
    <t>Lychee Full HD 1080P Webcam Camera Home Security network Camera With Built-in Anti-noise Microphone, 360° Omni-directional adjustable Camera, Microph</t>
  </si>
  <si>
    <t>FAVOLCANO Mini 360 Rotatable Stand Adjustable Tripod Mount with Holder for Cellphone width 3.3" under iPhone 6 Plus 5S 5C 5 4S 4 iPod Touch 4 Samsung</t>
  </si>
  <si>
    <t>LimoStudio Photo Video Studio 10Ft Adjustable Muslin Background Backdrop Support System Stand, AGG1112</t>
  </si>
  <si>
    <t>imoStudio Photo Video Photography Studio 6x9ft Green Muslin Backdrop Background Screen with 5x Backdrop Holder Kit, AGG1338</t>
  </si>
  <si>
    <t>Blue Microphones Snowball iCE Condenser Microphone, Cardioid</t>
  </si>
  <si>
    <t>mir 3 in 1 Fisheye Lens Plus Macro Lens Plus 0.4x Super Wide Angle Lens, Clip on Cell Phone Lens Camera Lens Kits for Iphone 6s, 6, 5s, Galaxy &amp; All</t>
  </si>
  <si>
    <t>Kinobo - USB 2.0 HD Webcam - B3 HD Metal Stand 1080dp Webcam for Xp/Vista/Windows 7 Skype with USB Microphone</t>
  </si>
  <si>
    <t>Tetra-Teknica Extra Extra Large Foam Windscreen for MXL GENESIS, Audio Technica, and Other Large Microphones , Color Black</t>
  </si>
  <si>
    <t>LyxPro MKS1-S Studio Condenser Spider Shockmount, Anti Vibration and Isolation - Silver</t>
  </si>
  <si>
    <t>Sennheiser PC 8 USB - Stereo USB Headset for PC and MAC with In-line Volume and Mute Control</t>
  </si>
  <si>
    <t>Iusun ABS Mic Microphone Interview Square Cube Logo Flag Station 1.5" Hole (White)</t>
  </si>
  <si>
    <t>Gear New Wall Tapestry For Bedroom Hanging Art Decor College Dorm Bohemian, Utah State Capitol Building In Salt Lake City, 80x68</t>
  </si>
  <si>
    <t>Tatkraft Mast Extendable Telescopic Shower Curtain Tension Rod L110÷200 cm D 22mm Sold by: Tatkraft OU</t>
  </si>
  <si>
    <t>Slow Dolphin 4.3 Inch Black Nylon Muslin / Paper Photo Backdrop Background Clamps-6 Pack</t>
  </si>
  <si>
    <t>TOUGH Condenser Microphone Hard Case with Dense Foam for MXL Microphones - Fits MXL 770 / 990 / 550 , 551R / 440 / 4000 / MCA-SP1 / MXL USB 006 , USB 008 , USB 009 , MXL Studio 24 USB / V67G / V87 / V250 / V69MEDT - Fits Microphone and Accessories</t>
  </si>
  <si>
    <t>MCSPROAUDIO 1/4" TRS to XLR Male Pro Audio Patch Cable Balanced and Shielded (3 ft long, Yellow)</t>
  </si>
  <si>
    <t>XLR Male to Female 3pin Mic Microphone Lo-z Extension Cable Cord (3ft, Red)</t>
  </si>
  <si>
    <t>Pictar Plus Camera Grip for iPhone 6 Plus, iPhone 6S Plus, iPhone 7 Plus</t>
  </si>
  <si>
    <t>Nacodex® [ Male to Male ] High Quality 2.5mm Male to 3.5mm Male Audio Adapter Cable Work with Car AUX Male to Male for the Record Line Gps Navigation [50cm]</t>
  </si>
  <si>
    <t>Neewer® NW-81 Microphone Kit 14.17inch Uni-Directional System Condenser Shotgun Microphone with NW-MIC-121 Furry Windscreen Muff for Canon Nikon Sony Olympus Pentax Panasonic and Other Camcoders</t>
  </si>
  <si>
    <t>Movo LV4-C XLR Phantom Power Lavalier Cardioid Microphone, with Lapel Clip and Windscreen</t>
  </si>
  <si>
    <t>DJI osmo mobile 2 Handheld Smartphone Gimbal (single unit)</t>
  </si>
  <si>
    <t>Servicio</t>
  </si>
  <si>
    <t>Fecha</t>
  </si>
  <si>
    <t>Año</t>
  </si>
  <si>
    <t>Gastos en servicios</t>
  </si>
  <si>
    <t>Gastos en productos</t>
  </si>
  <si>
    <t>pesquisasmormonas.com</t>
  </si>
  <si>
    <t>Notas</t>
  </si>
  <si>
    <t>pesmor.org</t>
  </si>
  <si>
    <t>Deluxe Hosting Linux</t>
  </si>
  <si>
    <t>soyexmormon.org</t>
  </si>
  <si>
    <t>pesquisasmormonas.org</t>
  </si>
  <si>
    <t>pesmor.com</t>
  </si>
  <si>
    <t>mormonismoentransicion.com</t>
  </si>
  <si>
    <t>Economy Linux Hosting with cPanel</t>
  </si>
  <si>
    <t>soyexmormon.com</t>
  </si>
  <si>
    <t>renovado por tres años</t>
  </si>
  <si>
    <t>renovado por dos años</t>
  </si>
  <si>
    <t>GoDaddy Hosting</t>
  </si>
  <si>
    <t>renovado por un año</t>
  </si>
  <si>
    <t>GoDaddy Hosting - Renovación</t>
  </si>
  <si>
    <t>GoDaddy Hosting (Transferido de Deluxe Hosting Linux)</t>
  </si>
  <si>
    <t>gayymormon.com</t>
  </si>
  <si>
    <t>Gastos de los sitios web</t>
  </si>
  <si>
    <t>Otros gastos de servicios</t>
  </si>
  <si>
    <t>Podbean</t>
  </si>
  <si>
    <t>Sitio de los podcasts</t>
  </si>
  <si>
    <t>Servicio para crear las revistas para pesmor.com y Patreon</t>
  </si>
  <si>
    <t>LucidPress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</si>
</sst>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8" xfId="0" applyBorder="1"/>
    <xf numFmtId="17" fontId="0" fillId="0" borderId="9" xfId="0" applyNumberFormat="1" applyBorder="1"/>
    <xf numFmtId="0" fontId="0" fillId="0" borderId="9" xfId="0" applyBorder="1"/>
    <xf numFmtId="0" fontId="0" fillId="0" borderId="10" xfId="0" applyBorder="1"/>
    <xf numFmtId="17" fontId="0" fillId="0" borderId="8" xfId="0" applyNumberFormat="1" applyBorder="1"/>
    <xf numFmtId="44" fontId="0" fillId="0" borderId="8" xfId="1" applyFont="1" applyBorder="1"/>
    <xf numFmtId="44" fontId="0" fillId="0" borderId="9" xfId="1" applyFont="1" applyBorder="1"/>
    <xf numFmtId="44" fontId="0" fillId="0" borderId="10" xfId="1" applyFont="1" applyBorder="1"/>
    <xf numFmtId="44" fontId="0" fillId="0" borderId="0" xfId="0" applyNumberFormat="1"/>
    <xf numFmtId="0" fontId="0" fillId="0" borderId="0" xfId="0" applyAlignment="1">
      <alignment wrapText="1"/>
    </xf>
    <xf numFmtId="44" fontId="0" fillId="0" borderId="3" xfId="0" applyNumberFormat="1" applyBorder="1"/>
    <xf numFmtId="0" fontId="0" fillId="0" borderId="0" xfId="0" applyNumberFormat="1"/>
    <xf numFmtId="0" fontId="0" fillId="0" borderId="9" xfId="0" applyNumberFormat="1" applyFill="1" applyBorder="1"/>
    <xf numFmtId="0" fontId="0" fillId="0" borderId="2" xfId="0" applyNumberFormat="1" applyBorder="1"/>
    <xf numFmtId="17" fontId="0" fillId="0" borderId="10" xfId="0" applyNumberFormat="1" applyBorder="1"/>
    <xf numFmtId="0" fontId="0" fillId="0" borderId="5" xfId="0" applyNumberFormat="1" applyBorder="1"/>
    <xf numFmtId="0" fontId="0" fillId="2" borderId="0" xfId="0" applyNumberFormat="1" applyFill="1"/>
    <xf numFmtId="0" fontId="0" fillId="0" borderId="0" xfId="0" applyNumberFormat="1" applyFill="1" applyBorder="1"/>
    <xf numFmtId="0" fontId="0" fillId="0" borderId="2" xfId="0" applyNumberFormat="1" applyFill="1" applyBorder="1"/>
    <xf numFmtId="0" fontId="0" fillId="0" borderId="1" xfId="0" applyNumberFormat="1" applyFill="1" applyBorder="1"/>
    <xf numFmtId="0" fontId="0" fillId="0" borderId="7" xfId="0" applyNumberFormat="1" applyFill="1" applyBorder="1"/>
    <xf numFmtId="0" fontId="0" fillId="0" borderId="10" xfId="0" applyNumberFormat="1" applyBorder="1"/>
    <xf numFmtId="44" fontId="0" fillId="0" borderId="4" xfId="0" applyNumberFormat="1" applyBorder="1"/>
    <xf numFmtId="44" fontId="0" fillId="0" borderId="6" xfId="0" applyNumberFormat="1" applyBorder="1"/>
    <xf numFmtId="44" fontId="0" fillId="0" borderId="1" xfId="1" applyFont="1" applyBorder="1"/>
    <xf numFmtId="14" fontId="0" fillId="0" borderId="4" xfId="0" applyNumberFormat="1" applyBorder="1"/>
    <xf numFmtId="0" fontId="0" fillId="0" borderId="4" xfId="0" applyNumberFormat="1" applyFill="1" applyBorder="1"/>
    <xf numFmtId="0" fontId="0" fillId="2" borderId="9" xfId="0" applyNumberFormat="1" applyFill="1" applyBorder="1"/>
    <xf numFmtId="0" fontId="0" fillId="2" borderId="9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17" workbookViewId="0">
      <selection activeCell="H45" sqref="H45"/>
    </sheetView>
  </sheetViews>
  <sheetFormatPr baseColWidth="10" defaultRowHeight="16" x14ac:dyDescent="0.2"/>
  <cols>
    <col min="5" max="5" width="26.6640625" customWidth="1"/>
    <col min="7" max="7" width="10.83203125" style="14"/>
    <col min="8" max="8" width="29.83203125" bestFit="1" customWidth="1"/>
  </cols>
  <sheetData>
    <row r="1" spans="1:11" x14ac:dyDescent="0.2">
      <c r="A1" s="1" t="s">
        <v>0</v>
      </c>
      <c r="B1" s="1"/>
      <c r="C1" s="1" t="s">
        <v>1</v>
      </c>
      <c r="D1" s="1"/>
      <c r="E1" s="1" t="s">
        <v>2</v>
      </c>
      <c r="F1" s="1"/>
      <c r="G1" s="19"/>
      <c r="H1" s="1"/>
      <c r="I1" s="1"/>
      <c r="J1" s="1"/>
    </row>
    <row r="2" spans="1:11" x14ac:dyDescent="0.2">
      <c r="A2" s="3" t="s">
        <v>5</v>
      </c>
      <c r="B2" s="3" t="s">
        <v>6</v>
      </c>
      <c r="C2" s="2" t="s">
        <v>5</v>
      </c>
      <c r="D2" s="2" t="s">
        <v>6</v>
      </c>
      <c r="E2" s="2" t="s">
        <v>3</v>
      </c>
      <c r="F2" s="2" t="s">
        <v>4</v>
      </c>
      <c r="G2" s="22" t="s">
        <v>46</v>
      </c>
      <c r="H2" s="22" t="s">
        <v>44</v>
      </c>
      <c r="I2" s="23" t="s">
        <v>45</v>
      </c>
      <c r="J2" s="22" t="s">
        <v>4</v>
      </c>
      <c r="K2" s="29" t="s">
        <v>50</v>
      </c>
    </row>
    <row r="3" spans="1:11" x14ac:dyDescent="0.2">
      <c r="A3" s="7">
        <v>41699</v>
      </c>
      <c r="B3" s="8">
        <v>113.38</v>
      </c>
      <c r="C3" s="7">
        <v>42705</v>
      </c>
      <c r="D3" s="8">
        <v>9.84</v>
      </c>
      <c r="E3" s="7" t="s">
        <v>9</v>
      </c>
      <c r="F3" s="8">
        <v>20.22</v>
      </c>
      <c r="G3" s="21">
        <v>2014</v>
      </c>
      <c r="H3" s="30" t="s">
        <v>66</v>
      </c>
      <c r="I3" s="29"/>
      <c r="J3" s="15"/>
      <c r="K3" s="20"/>
    </row>
    <row r="4" spans="1:11" x14ac:dyDescent="0.2">
      <c r="A4" s="4">
        <v>41944</v>
      </c>
      <c r="B4" s="9">
        <v>105.83</v>
      </c>
      <c r="C4" s="4">
        <v>42856</v>
      </c>
      <c r="D4" s="9">
        <v>31.98</v>
      </c>
      <c r="E4" s="4" t="s">
        <v>11</v>
      </c>
      <c r="F4" s="9">
        <v>81.99</v>
      </c>
      <c r="H4" s="5" t="s">
        <v>52</v>
      </c>
      <c r="I4" s="28">
        <v>41257</v>
      </c>
      <c r="J4" s="9">
        <v>258.91000000000003</v>
      </c>
      <c r="K4" t="s">
        <v>61</v>
      </c>
    </row>
    <row r="5" spans="1:11" x14ac:dyDescent="0.2">
      <c r="A5" s="4">
        <v>42095</v>
      </c>
      <c r="B5" s="9">
        <v>111.41</v>
      </c>
      <c r="C5" s="4">
        <v>42887</v>
      </c>
      <c r="D5" s="9">
        <v>39.369999999999997</v>
      </c>
      <c r="E5" s="4" t="s">
        <v>12</v>
      </c>
      <c r="F5" s="9">
        <v>39.99</v>
      </c>
      <c r="H5" s="5" t="s">
        <v>49</v>
      </c>
      <c r="I5" s="28">
        <v>41528</v>
      </c>
      <c r="J5" s="9">
        <v>20.16</v>
      </c>
    </row>
    <row r="6" spans="1:11" x14ac:dyDescent="0.2">
      <c r="A6" s="4">
        <v>42248</v>
      </c>
      <c r="B6" s="9">
        <v>103.11</v>
      </c>
      <c r="C6" s="4">
        <v>42917</v>
      </c>
      <c r="D6" s="9">
        <v>37.06</v>
      </c>
      <c r="E6" s="4" t="s">
        <v>13</v>
      </c>
      <c r="F6" s="9">
        <v>21.96</v>
      </c>
      <c r="H6" s="5" t="s">
        <v>49</v>
      </c>
      <c r="I6" s="28">
        <v>41893</v>
      </c>
      <c r="J6" s="9">
        <v>3.28</v>
      </c>
      <c r="K6" t="s">
        <v>62</v>
      </c>
    </row>
    <row r="7" spans="1:11" x14ac:dyDescent="0.2">
      <c r="A7" s="4">
        <v>42401</v>
      </c>
      <c r="B7" s="9">
        <v>110.33</v>
      </c>
      <c r="C7" s="4">
        <v>42948</v>
      </c>
      <c r="D7" s="9">
        <v>34.83</v>
      </c>
      <c r="E7" s="4" t="s">
        <v>14</v>
      </c>
      <c r="F7" s="27">
        <v>52.89</v>
      </c>
      <c r="G7" s="16">
        <v>2015</v>
      </c>
      <c r="H7" s="5" t="s">
        <v>49</v>
      </c>
      <c r="I7" s="28">
        <v>42258</v>
      </c>
      <c r="J7" s="9">
        <v>57.68</v>
      </c>
      <c r="K7" t="s">
        <v>62</v>
      </c>
    </row>
    <row r="8" spans="1:11" x14ac:dyDescent="0.2">
      <c r="A8" s="4">
        <v>42552</v>
      </c>
      <c r="B8" s="9">
        <v>131.72</v>
      </c>
      <c r="C8" s="4">
        <v>43009</v>
      </c>
      <c r="D8" s="9">
        <v>63.18</v>
      </c>
      <c r="E8" s="4" t="s">
        <v>15</v>
      </c>
      <c r="F8" s="8">
        <v>15.99</v>
      </c>
      <c r="G8" s="16">
        <v>2016</v>
      </c>
      <c r="H8" s="5" t="s">
        <v>51</v>
      </c>
      <c r="I8" s="28">
        <v>42139</v>
      </c>
      <c r="J8" s="9">
        <v>66.02</v>
      </c>
    </row>
    <row r="9" spans="1:11" x14ac:dyDescent="0.2">
      <c r="A9" s="4">
        <v>42644</v>
      </c>
      <c r="B9" s="9">
        <v>109.2</v>
      </c>
      <c r="C9" s="4">
        <v>43070</v>
      </c>
      <c r="D9" s="9">
        <v>33.799999999999997</v>
      </c>
      <c r="E9" s="4" t="s">
        <v>16</v>
      </c>
      <c r="F9" s="9">
        <v>127.49</v>
      </c>
      <c r="H9" s="5" t="s">
        <v>52</v>
      </c>
      <c r="I9" s="28">
        <v>42269</v>
      </c>
      <c r="J9" s="9">
        <v>107.88</v>
      </c>
      <c r="K9" t="s">
        <v>63</v>
      </c>
    </row>
    <row r="10" spans="1:11" x14ac:dyDescent="0.2">
      <c r="A10" s="4">
        <v>42736</v>
      </c>
      <c r="B10" s="9">
        <v>107.49</v>
      </c>
      <c r="C10" s="4">
        <v>43132</v>
      </c>
      <c r="D10" s="9">
        <v>41.94</v>
      </c>
      <c r="E10" s="4" t="s">
        <v>17</v>
      </c>
      <c r="F10" s="9">
        <v>7.99</v>
      </c>
      <c r="H10" s="5" t="s">
        <v>53</v>
      </c>
      <c r="I10" s="28">
        <v>42412</v>
      </c>
      <c r="J10" s="9">
        <v>13.16</v>
      </c>
    </row>
    <row r="11" spans="1:11" x14ac:dyDescent="0.2">
      <c r="A11" s="4">
        <v>42826</v>
      </c>
      <c r="B11" s="9">
        <v>138.94</v>
      </c>
      <c r="C11" s="4">
        <v>43191</v>
      </c>
      <c r="D11" s="9">
        <v>115.47</v>
      </c>
      <c r="E11" s="4" t="s">
        <v>18</v>
      </c>
      <c r="F11" s="9">
        <v>19.989999999999998</v>
      </c>
      <c r="H11" s="5" t="s">
        <v>54</v>
      </c>
      <c r="I11" s="28">
        <v>42426</v>
      </c>
      <c r="J11" s="9">
        <v>17.79</v>
      </c>
    </row>
    <row r="12" spans="1:11" x14ac:dyDescent="0.2">
      <c r="A12" s="4">
        <v>42948</v>
      </c>
      <c r="B12" s="9">
        <v>123.01</v>
      </c>
      <c r="C12" s="4">
        <v>43221</v>
      </c>
      <c r="D12" s="9">
        <v>42.21</v>
      </c>
      <c r="E12" s="4" t="s">
        <v>19</v>
      </c>
      <c r="F12" s="9">
        <v>18.96</v>
      </c>
      <c r="H12" s="5" t="s">
        <v>49</v>
      </c>
      <c r="I12" s="28">
        <v>42426</v>
      </c>
      <c r="J12" s="9">
        <v>10.24</v>
      </c>
      <c r="K12" t="s">
        <v>62</v>
      </c>
    </row>
    <row r="13" spans="1:11" x14ac:dyDescent="0.2">
      <c r="A13" s="4">
        <v>43040</v>
      </c>
      <c r="B13" s="9">
        <v>137.94999999999999</v>
      </c>
      <c r="C13" s="4">
        <v>43252</v>
      </c>
      <c r="D13" s="9">
        <v>71.7</v>
      </c>
      <c r="E13" s="4" t="s">
        <v>20</v>
      </c>
      <c r="F13" s="9">
        <v>109.99</v>
      </c>
      <c r="H13" s="5" t="s">
        <v>51</v>
      </c>
      <c r="I13" s="28">
        <v>42426</v>
      </c>
      <c r="J13" s="9">
        <v>17.670000000000002</v>
      </c>
      <c r="K13" t="s">
        <v>62</v>
      </c>
    </row>
    <row r="14" spans="1:11" x14ac:dyDescent="0.2">
      <c r="A14" s="4">
        <v>43101</v>
      </c>
      <c r="B14" s="9">
        <v>103.35</v>
      </c>
      <c r="C14" s="4">
        <v>43282</v>
      </c>
      <c r="D14" s="9">
        <v>79.44</v>
      </c>
      <c r="E14" s="4" t="s">
        <v>21</v>
      </c>
      <c r="F14" s="9">
        <v>105</v>
      </c>
      <c r="H14" s="5" t="s">
        <v>55</v>
      </c>
      <c r="I14" s="28">
        <v>42426</v>
      </c>
      <c r="J14" s="9">
        <v>17.670000000000002</v>
      </c>
    </row>
    <row r="15" spans="1:11" x14ac:dyDescent="0.2">
      <c r="A15" s="4">
        <v>43191</v>
      </c>
      <c r="B15" s="9">
        <v>132.65</v>
      </c>
      <c r="C15" s="4">
        <v>43313</v>
      </c>
      <c r="D15" s="9">
        <v>78.31</v>
      </c>
      <c r="E15" s="4" t="s">
        <v>22</v>
      </c>
      <c r="F15" s="9">
        <v>35.99</v>
      </c>
      <c r="H15" s="5" t="s">
        <v>52</v>
      </c>
      <c r="I15" s="28">
        <v>42577</v>
      </c>
      <c r="J15" s="9">
        <v>119.88</v>
      </c>
      <c r="K15" t="s">
        <v>63</v>
      </c>
    </row>
    <row r="16" spans="1:11" x14ac:dyDescent="0.2">
      <c r="A16" s="4">
        <v>43282</v>
      </c>
      <c r="B16" s="9">
        <v>136.71</v>
      </c>
      <c r="C16" s="4"/>
      <c r="D16" s="9"/>
      <c r="E16" s="4" t="s">
        <v>23</v>
      </c>
      <c r="F16" s="9">
        <v>6.99</v>
      </c>
      <c r="H16" s="5" t="s">
        <v>49</v>
      </c>
      <c r="I16" s="28">
        <v>42577</v>
      </c>
      <c r="J16" s="9">
        <v>25.16</v>
      </c>
      <c r="K16" t="s">
        <v>62</v>
      </c>
    </row>
    <row r="17" spans="1:11" x14ac:dyDescent="0.2">
      <c r="A17" s="4"/>
      <c r="B17" s="9"/>
      <c r="C17" s="4"/>
      <c r="D17" s="9"/>
      <c r="E17" s="4" t="s">
        <v>24</v>
      </c>
      <c r="F17" s="9">
        <v>35.9</v>
      </c>
      <c r="H17" s="5" t="s">
        <v>56</v>
      </c>
      <c r="I17" s="28">
        <v>42629</v>
      </c>
      <c r="J17" s="9">
        <v>15.12</v>
      </c>
    </row>
    <row r="18" spans="1:11" x14ac:dyDescent="0.2">
      <c r="A18" s="4"/>
      <c r="B18" s="9"/>
      <c r="C18" s="4"/>
      <c r="D18" s="9"/>
      <c r="E18" s="4" t="s">
        <v>25</v>
      </c>
      <c r="F18" s="9">
        <v>17.5</v>
      </c>
      <c r="H18" s="5" t="s">
        <v>52</v>
      </c>
      <c r="I18" s="28">
        <v>42774</v>
      </c>
      <c r="J18" s="9">
        <v>65.94</v>
      </c>
      <c r="K18" t="s">
        <v>63</v>
      </c>
    </row>
    <row r="19" spans="1:11" x14ac:dyDescent="0.2">
      <c r="A19" s="4"/>
      <c r="B19" s="9"/>
      <c r="C19" s="4"/>
      <c r="D19" s="9"/>
      <c r="E19" s="4" t="s">
        <v>26</v>
      </c>
      <c r="F19" s="9">
        <v>19.899999999999999</v>
      </c>
      <c r="H19" s="5" t="s">
        <v>56</v>
      </c>
      <c r="I19" s="28">
        <v>42774</v>
      </c>
      <c r="J19" s="9">
        <v>25.16</v>
      </c>
      <c r="K19" t="s">
        <v>62</v>
      </c>
    </row>
    <row r="20" spans="1:11" x14ac:dyDescent="0.2">
      <c r="A20" s="4"/>
      <c r="B20" s="9"/>
      <c r="C20" s="4"/>
      <c r="D20" s="9"/>
      <c r="E20" s="4" t="s">
        <v>27</v>
      </c>
      <c r="F20" s="9">
        <v>12.88</v>
      </c>
      <c r="H20" s="5" t="s">
        <v>57</v>
      </c>
      <c r="I20" s="28">
        <v>43001</v>
      </c>
      <c r="J20" s="9">
        <v>125.64</v>
      </c>
      <c r="K20" t="s">
        <v>64</v>
      </c>
    </row>
    <row r="21" spans="1:11" x14ac:dyDescent="0.2">
      <c r="A21" s="4"/>
      <c r="B21" s="9"/>
      <c r="C21" s="4"/>
      <c r="D21" s="9"/>
      <c r="E21" s="4" t="s">
        <v>28</v>
      </c>
      <c r="F21" s="9">
        <v>29.99</v>
      </c>
      <c r="H21" s="5" t="s">
        <v>58</v>
      </c>
      <c r="I21" s="28">
        <v>43219</v>
      </c>
      <c r="J21" s="9">
        <v>20.16</v>
      </c>
    </row>
    <row r="22" spans="1:11" x14ac:dyDescent="0.2">
      <c r="A22" s="4"/>
      <c r="B22" s="9"/>
      <c r="C22" s="4"/>
      <c r="D22" s="9"/>
      <c r="E22" s="4" t="s">
        <v>29</v>
      </c>
      <c r="F22" s="9">
        <v>7.95</v>
      </c>
      <c r="H22" s="5" t="s">
        <v>51</v>
      </c>
      <c r="I22" s="28">
        <v>43236</v>
      </c>
      <c r="J22" s="9">
        <v>90.48</v>
      </c>
      <c r="K22" t="s">
        <v>59</v>
      </c>
    </row>
    <row r="23" spans="1:11" x14ac:dyDescent="0.2">
      <c r="A23" s="4"/>
      <c r="B23" s="9"/>
      <c r="C23" s="4"/>
      <c r="D23" s="9"/>
      <c r="E23" s="4" t="s">
        <v>30</v>
      </c>
      <c r="F23" s="10">
        <v>19.989999999999998</v>
      </c>
      <c r="G23" s="18"/>
      <c r="H23" s="5" t="s">
        <v>55</v>
      </c>
      <c r="I23" s="28">
        <v>43236</v>
      </c>
      <c r="J23" s="9">
        <v>75.48</v>
      </c>
      <c r="K23" t="s">
        <v>59</v>
      </c>
    </row>
    <row r="24" spans="1:11" x14ac:dyDescent="0.2">
      <c r="A24" s="4"/>
      <c r="B24" s="9"/>
      <c r="C24" s="4"/>
      <c r="D24" s="9"/>
      <c r="E24" s="4" t="s">
        <v>31</v>
      </c>
      <c r="F24" s="8">
        <v>34.880000000000003</v>
      </c>
      <c r="G24" s="14">
        <v>2017</v>
      </c>
      <c r="H24" s="5" t="s">
        <v>54</v>
      </c>
      <c r="I24" s="28">
        <v>43239</v>
      </c>
      <c r="J24" s="9">
        <v>30.16</v>
      </c>
      <c r="K24" t="s">
        <v>62</v>
      </c>
    </row>
    <row r="25" spans="1:11" x14ac:dyDescent="0.2">
      <c r="A25" s="4"/>
      <c r="B25" s="9"/>
      <c r="C25" s="4"/>
      <c r="D25" s="9"/>
      <c r="E25" s="4" t="s">
        <v>32</v>
      </c>
      <c r="F25" s="9">
        <v>4.49</v>
      </c>
      <c r="H25" s="5" t="s">
        <v>49</v>
      </c>
      <c r="I25" s="28">
        <v>43262</v>
      </c>
      <c r="J25" s="9">
        <v>50.32</v>
      </c>
      <c r="K25" t="s">
        <v>60</v>
      </c>
    </row>
    <row r="26" spans="1:11" x14ac:dyDescent="0.2">
      <c r="A26" s="4"/>
      <c r="B26" s="9"/>
      <c r="C26" s="4"/>
      <c r="D26" s="9"/>
      <c r="E26" s="4" t="s">
        <v>33</v>
      </c>
      <c r="F26" s="9">
        <v>58.45</v>
      </c>
      <c r="H26" s="5" t="s">
        <v>65</v>
      </c>
      <c r="I26" s="28">
        <v>43319</v>
      </c>
      <c r="J26" s="9">
        <v>43.32</v>
      </c>
    </row>
    <row r="27" spans="1:11" x14ac:dyDescent="0.2">
      <c r="A27" s="4"/>
      <c r="B27" s="9"/>
      <c r="C27" s="4"/>
      <c r="D27" s="9"/>
      <c r="E27" s="4" t="s">
        <v>34</v>
      </c>
      <c r="F27" s="9">
        <v>13.95</v>
      </c>
      <c r="H27" s="5"/>
      <c r="I27" s="25"/>
      <c r="J27" s="9"/>
    </row>
    <row r="28" spans="1:11" x14ac:dyDescent="0.2">
      <c r="A28" s="4"/>
      <c r="B28" s="9"/>
      <c r="C28" s="4"/>
      <c r="D28" s="9"/>
      <c r="E28" s="4" t="s">
        <v>35</v>
      </c>
      <c r="F28" s="9">
        <v>7.89</v>
      </c>
      <c r="H28" s="31" t="s">
        <v>67</v>
      </c>
      <c r="I28" s="25"/>
      <c r="J28" s="9"/>
    </row>
    <row r="29" spans="1:11" x14ac:dyDescent="0.2">
      <c r="A29" s="4"/>
      <c r="B29" s="9"/>
      <c r="C29" s="4"/>
      <c r="D29" s="9"/>
      <c r="E29" s="4" t="s">
        <v>36</v>
      </c>
      <c r="F29" s="9">
        <v>24.99</v>
      </c>
      <c r="H29" s="5" t="s">
        <v>68</v>
      </c>
      <c r="I29" s="28">
        <v>43001</v>
      </c>
      <c r="J29" s="9">
        <v>108</v>
      </c>
      <c r="K29" t="s">
        <v>69</v>
      </c>
    </row>
    <row r="30" spans="1:11" x14ac:dyDescent="0.2">
      <c r="A30" s="4"/>
      <c r="B30" s="9"/>
      <c r="C30" s="4"/>
      <c r="D30" s="9"/>
      <c r="E30" s="4" t="s">
        <v>37</v>
      </c>
      <c r="F30" s="9">
        <v>5.25</v>
      </c>
      <c r="H30" s="5" t="s">
        <v>71</v>
      </c>
      <c r="I30" s="28">
        <v>43152</v>
      </c>
      <c r="J30" s="9">
        <v>76.290000000000006</v>
      </c>
      <c r="K30" t="s">
        <v>70</v>
      </c>
    </row>
    <row r="31" spans="1:11" x14ac:dyDescent="0.2">
      <c r="A31" s="4"/>
      <c r="B31" s="9"/>
      <c r="C31" s="4"/>
      <c r="D31" s="9"/>
      <c r="E31" s="4" t="s">
        <v>38</v>
      </c>
      <c r="F31" s="9">
        <v>5.99</v>
      </c>
      <c r="H31" s="5"/>
      <c r="I31" s="25"/>
      <c r="J31" s="9"/>
    </row>
    <row r="32" spans="1:11" x14ac:dyDescent="0.2">
      <c r="A32" s="4"/>
      <c r="B32" s="9"/>
      <c r="C32" s="4"/>
      <c r="D32" s="9"/>
      <c r="E32" s="4" t="s">
        <v>39</v>
      </c>
      <c r="F32" s="9">
        <v>84.99</v>
      </c>
      <c r="H32" s="5"/>
      <c r="I32" s="25"/>
      <c r="J32" s="9"/>
    </row>
    <row r="33" spans="1:10" x14ac:dyDescent="0.2">
      <c r="A33" s="4"/>
      <c r="B33" s="9"/>
      <c r="C33" s="4"/>
      <c r="D33" s="9"/>
      <c r="E33" s="4" t="s">
        <v>40</v>
      </c>
      <c r="F33" s="9">
        <v>5.99</v>
      </c>
      <c r="H33" s="5"/>
      <c r="I33" s="25"/>
      <c r="J33" s="9"/>
    </row>
    <row r="34" spans="1:10" x14ac:dyDescent="0.2">
      <c r="A34" s="4"/>
      <c r="B34" s="9"/>
      <c r="C34" s="4"/>
      <c r="D34" s="9"/>
      <c r="E34" s="4" t="s">
        <v>41</v>
      </c>
      <c r="F34" s="9">
        <v>32.99</v>
      </c>
      <c r="H34" s="5"/>
      <c r="I34" s="25"/>
      <c r="J34" s="9"/>
    </row>
    <row r="35" spans="1:10" x14ac:dyDescent="0.2">
      <c r="A35" s="4"/>
      <c r="B35" s="9"/>
      <c r="C35" s="4"/>
      <c r="D35" s="9"/>
      <c r="E35" s="4" t="s">
        <v>42</v>
      </c>
      <c r="F35" s="10">
        <v>39.950000000000003</v>
      </c>
      <c r="G35" s="18"/>
      <c r="H35" s="5"/>
      <c r="I35" s="25"/>
      <c r="J35" s="9"/>
    </row>
    <row r="36" spans="1:10" x14ac:dyDescent="0.2">
      <c r="A36" s="4"/>
      <c r="B36" s="9"/>
      <c r="C36" s="4"/>
      <c r="D36" s="9"/>
      <c r="E36" s="4" t="s">
        <v>43</v>
      </c>
      <c r="F36" s="9">
        <v>134.99</v>
      </c>
      <c r="G36" s="14">
        <v>2018</v>
      </c>
      <c r="H36" s="5"/>
      <c r="I36" s="25"/>
      <c r="J36" s="9"/>
    </row>
    <row r="37" spans="1:10" x14ac:dyDescent="0.2">
      <c r="A37" s="4"/>
      <c r="B37" s="9"/>
      <c r="C37" s="4"/>
      <c r="D37" s="9"/>
      <c r="E37" s="4"/>
      <c r="F37" s="9"/>
      <c r="H37" s="5"/>
      <c r="I37" s="25"/>
      <c r="J37" s="9"/>
    </row>
    <row r="38" spans="1:10" x14ac:dyDescent="0.2">
      <c r="A38" s="4"/>
      <c r="B38" s="9"/>
      <c r="C38" s="4"/>
      <c r="D38" s="9"/>
      <c r="E38" s="4"/>
      <c r="F38" s="9"/>
      <c r="H38" s="5"/>
      <c r="I38" s="25"/>
      <c r="J38" s="9"/>
    </row>
    <row r="39" spans="1:10" x14ac:dyDescent="0.2">
      <c r="A39" s="4"/>
      <c r="B39" s="9"/>
      <c r="C39" s="4"/>
      <c r="D39" s="9"/>
      <c r="E39" s="4"/>
      <c r="F39" s="9"/>
      <c r="H39" s="5"/>
      <c r="I39" s="25"/>
      <c r="J39" s="9"/>
    </row>
    <row r="40" spans="1:10" x14ac:dyDescent="0.2">
      <c r="A40" s="17"/>
      <c r="B40" s="10"/>
      <c r="C40" s="17"/>
      <c r="D40" s="10"/>
      <c r="E40" s="17"/>
      <c r="F40" s="10"/>
      <c r="G40" s="24"/>
      <c r="H40" s="6"/>
      <c r="I40" s="26"/>
      <c r="J40" s="9"/>
    </row>
    <row r="41" spans="1:10" x14ac:dyDescent="0.2">
      <c r="A41" s="12" t="s">
        <v>7</v>
      </c>
      <c r="B41" s="11">
        <f>SUM(B3:B40)</f>
        <v>1665.0800000000002</v>
      </c>
      <c r="C41" t="s">
        <v>7</v>
      </c>
      <c r="D41" s="11">
        <f>SUM(D3:D40)</f>
        <v>679.12999999999988</v>
      </c>
      <c r="E41" t="s">
        <v>7</v>
      </c>
      <c r="F41" s="11">
        <f>SUM(F3:F40)</f>
        <v>1264.3500000000001</v>
      </c>
      <c r="I41" s="11"/>
      <c r="J41" s="11">
        <f>SUM(J5:J40)</f>
        <v>1202.6600000000001</v>
      </c>
    </row>
    <row r="43" spans="1:10" ht="32" x14ac:dyDescent="0.2">
      <c r="A43" s="12" t="s">
        <v>8</v>
      </c>
      <c r="B43" s="11">
        <f>B41+D41</f>
        <v>2344.21</v>
      </c>
      <c r="E43" s="11"/>
    </row>
    <row r="44" spans="1:10" ht="32" x14ac:dyDescent="0.2">
      <c r="A44" s="12" t="s">
        <v>48</v>
      </c>
      <c r="B44" s="11">
        <f>F41</f>
        <v>1264.3500000000001</v>
      </c>
      <c r="E44" s="11"/>
      <c r="H44" s="11"/>
    </row>
    <row r="45" spans="1:10" ht="32" x14ac:dyDescent="0.2">
      <c r="A45" s="12" t="s">
        <v>47</v>
      </c>
      <c r="B45" s="11">
        <f>J41</f>
        <v>1202.6600000000001</v>
      </c>
      <c r="E45" s="11"/>
    </row>
    <row r="46" spans="1:10" x14ac:dyDescent="0.2">
      <c r="A46" t="s">
        <v>10</v>
      </c>
      <c r="B46" s="13">
        <f>B43-B44-B45</f>
        <v>-122.80000000000018</v>
      </c>
    </row>
  </sheetData>
  <phoneticPr fontId="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2018-08-17T16:50:25Z</cp:lastPrinted>
  <dcterms:created xsi:type="dcterms:W3CDTF">2018-08-17T15:30:40Z</dcterms:created>
  <dcterms:modified xsi:type="dcterms:W3CDTF">2018-08-17T17:08:25Z</dcterms:modified>
</cp:coreProperties>
</file>